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35465F03-6E46-4AF4-B78E-17DB4F4AC70A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СВОДНАЯ" sheetId="1" r:id="rId1"/>
    <sheet name="МКУ &quot;ЦМТиИМО&quot;" sheetId="2" r:id="rId2"/>
    <sheet name="СОШ2" sheetId="3" r:id="rId3"/>
    <sheet name="Гимназия" sheetId="4" r:id="rId4"/>
    <sheet name="СОШ5" sheetId="5" r:id="rId5"/>
    <sheet name="СОШ6" sheetId="6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2" l="1"/>
  <c r="G9" i="1" l="1"/>
  <c r="G12" i="6" l="1"/>
  <c r="K11" i="6"/>
  <c r="L11" i="6" s="1"/>
  <c r="G12" i="5"/>
  <c r="K11" i="5"/>
  <c r="L11" i="5" s="1"/>
  <c r="L12" i="5" s="1"/>
  <c r="G12" i="4"/>
  <c r="K11" i="4"/>
  <c r="L11" i="4" s="1"/>
  <c r="L12" i="4" s="1"/>
  <c r="G12" i="3"/>
  <c r="K11" i="3"/>
  <c r="L11" i="3" s="1"/>
  <c r="L12" i="3" s="1"/>
  <c r="G12" i="2"/>
  <c r="L11" i="2"/>
  <c r="L12" i="2" s="1"/>
  <c r="L12" i="6" l="1"/>
  <c r="G10" i="1"/>
  <c r="K9" i="1" l="1"/>
  <c r="L9" i="1" s="1"/>
  <c r="L10" i="1" l="1"/>
</calcChain>
</file>

<file path=xl/sharedStrings.xml><?xml version="1.0" encoding="utf-8"?>
<sst xmlns="http://schemas.openxmlformats.org/spreadsheetml/2006/main" count="180" uniqueCount="39">
  <si>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</si>
  <si>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</si>
  <si>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</si>
  <si>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</si>
  <si>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</si>
  <si>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</si>
  <si>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</si>
  <si>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</si>
  <si>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</si>
  <si>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</si>
  <si>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</si>
  <si>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</si>
  <si>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</si>
  <si>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</si>
  <si>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</si>
  <si>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пачка</t>
  </si>
  <si>
    <t>Код</t>
  </si>
  <si>
    <t>17.12.14.110-00000004</t>
  </si>
  <si>
    <t>Ед.изм.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</si>
  <si>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</si>
  <si>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</si>
  <si>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</si>
  <si>
    <t xml:space="preserve">Формат бумаги А4. Марка бумаги не ниже С.  Количество листов в пачке ≥ 500 . </t>
  </si>
  <si>
    <t>Руководитель контрактной службы                                                                                           И.В. Подобуева</t>
  </si>
  <si>
    <t>Контракт в ЕИС №  3862200236825000077</t>
  </si>
  <si>
    <t xml:space="preserve">Контракт в ЕИС №  0187300005825000325 </t>
  </si>
  <si>
    <t>Контракт в ЕИС №  2862200779025000110</t>
  </si>
  <si>
    <t>Обоснование начальной (максимальной) цены  контракта на поставку офисной бумаги</t>
  </si>
  <si>
    <t>Итого: Начальная (максимальная) цена контракта: 94 938 (девяносто четыре тысячи девятьсот тридцать восемь) рублей 00 копеек.</t>
  </si>
  <si>
    <t>Итого: Начальная (максимальная) цена контракта:253 168 (двести пятьдесят три тысячи сто шестьдесят восемь) рублей 00 копеек.</t>
  </si>
  <si>
    <t>Итого: Начальная (максимальная) цена контракта: 158 230 (сто пятьдесят восемь тысяч двести тридцать) рублей 00 копеек.</t>
  </si>
  <si>
    <t>Итого: Начальная (максимальная) цена контракта: 316 460 (триста шестнадцать тысяч четыреста шестьдесят) рублей 00 копеек.</t>
  </si>
  <si>
    <t>Итого: Начальная (максимальная) цена контракта: 299 687 (двести девяносто девять тысяч шестьсот восемьдесят семь) рублей 62 копейки.</t>
  </si>
  <si>
    <t>Итого: Один миллион сто двадцать две тысячи четыреста восемьдесят три  рубля 62 копейки</t>
  </si>
  <si>
    <t>Муниципальное казенное учреждение «Центр материально-технического и информационно-методического обеспечения»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</si>
  <si>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</si>
  <si>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«Гимназия»</t>
  </si>
  <si>
    <t>Муниципальное бюджетное общеобразовательное учреждение «Средняя общеобразовательная школа № 5»</t>
  </si>
  <si>
    <t>Муниципальное бюджетное общеобразовательное учреждение «Средняя общеобразовательная школа №6»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</si>
</sst>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PT Astra Serif"/>
      <family val="1"/>
      <charset val="204"/>
    </font>
    <font>
      <b/>
      <sz val="16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7" fillId="0" borderId="0" xfId="0" applyFont="1" applyAlignment="1">
      <alignment horizontal="center" vertical="top"/>
    </xf>
    <xf numFmtId="0" fontId="4" fillId="0" borderId="0" xfId="0" quotePrefix="1" applyFont="1" applyFill="1" applyAlignment="1"/>
    <xf numFmtId="0" fontId="4" fillId="0" borderId="0" xfId="0" quotePrefix="1" applyFont="1" applyFill="1" applyAlignment="1">
      <alignment horizontal="center"/>
    </xf>
    <xf numFmtId="4" fontId="5" fillId="0" borderId="0" xfId="0" applyNumberFormat="1" applyFont="1"/>
    <xf numFmtId="0" fontId="10" fillId="0" borderId="0" xfId="0" applyFont="1" applyAlignment="1">
      <alignment horizontal="righ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opLeftCell="A10" workbookViewId="0">
      <selection activeCell="L9" sqref="L9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28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s="2" customFormat="1" ht="15.6" x14ac:dyDescent="0.3">
      <c r="A5" s="32" t="s">
        <v>10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4"/>
      <c r="N5" s="5"/>
    </row>
    <row r="6" spans="1:17" s="2" customFormat="1" ht="13.5" customHeight="1" x14ac:dyDescent="0.3">
      <c r="A6" s="33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"/>
    </row>
    <row r="7" spans="1:17" ht="33" customHeight="1" x14ac:dyDescent="0.3">
      <c r="A7" s="39" t="s">
        <v>20</v>
      </c>
      <c r="B7" s="36" t="s">
        <v>8</v>
      </c>
      <c r="C7" s="36" t="s">
        <v>16</v>
      </c>
      <c r="D7" s="43" t="s">
        <v>4</v>
      </c>
      <c r="E7" s="44"/>
      <c r="F7" s="36" t="s">
        <v>18</v>
      </c>
      <c r="G7" s="36" t="s">
        <v>5</v>
      </c>
      <c r="H7" s="35" t="s">
        <v>6</v>
      </c>
      <c r="I7" s="35"/>
      <c r="J7" s="35"/>
      <c r="K7" s="35" t="s">
        <v>0</v>
      </c>
      <c r="L7" s="35" t="s">
        <v>7</v>
      </c>
      <c r="M7" s="12"/>
      <c r="N7" s="4"/>
    </row>
    <row r="8" spans="1:17" ht="108.75" customHeight="1" x14ac:dyDescent="0.3">
      <c r="A8" s="40"/>
      <c r="B8" s="37"/>
      <c r="C8" s="47"/>
      <c r="D8" s="45"/>
      <c r="E8" s="46"/>
      <c r="F8" s="37"/>
      <c r="G8" s="37"/>
      <c r="H8" s="15" t="s">
        <v>13</v>
      </c>
      <c r="I8" s="15" t="s">
        <v>12</v>
      </c>
      <c r="J8" s="15" t="s">
        <v>11</v>
      </c>
      <c r="K8" s="38"/>
      <c r="L8" s="35"/>
      <c r="M8" s="12"/>
      <c r="N8" s="4"/>
    </row>
    <row r="9" spans="1:17" ht="55.5" customHeight="1" x14ac:dyDescent="0.3">
      <c r="A9" s="19">
        <v>1</v>
      </c>
      <c r="B9" s="19" t="s">
        <v>1</v>
      </c>
      <c r="C9" s="19" t="s">
        <v>17</v>
      </c>
      <c r="D9" s="35" t="s">
        <v>22</v>
      </c>
      <c r="E9" s="35"/>
      <c r="F9" s="15" t="s">
        <v>15</v>
      </c>
      <c r="G9" s="15">
        <f>'МКУ "ЦМТиИМО"'!G11+СОШ2!G11+Гимназия!G11+СОШ5!G11+СОШ6!G11</f>
        <v>3547</v>
      </c>
      <c r="H9" s="16">
        <v>339.39</v>
      </c>
      <c r="I9" s="16">
        <v>304</v>
      </c>
      <c r="J9" s="16">
        <v>306</v>
      </c>
      <c r="K9" s="16">
        <f>ROUND((H9+I9+J9)/3,2)</f>
        <v>316.45999999999998</v>
      </c>
      <c r="L9" s="17">
        <f>G9*K9</f>
        <v>1122483.6199999999</v>
      </c>
      <c r="M9" s="12"/>
      <c r="N9" s="21"/>
    </row>
    <row r="10" spans="1:17" ht="15.75" customHeight="1" x14ac:dyDescent="0.3">
      <c r="A10" s="27" t="s">
        <v>14</v>
      </c>
      <c r="B10" s="28"/>
      <c r="C10" s="28"/>
      <c r="D10" s="28"/>
      <c r="E10" s="28"/>
      <c r="F10" s="15" t="s">
        <v>15</v>
      </c>
      <c r="G10" s="15">
        <f>SUM(G9:G9)</f>
        <v>3547</v>
      </c>
      <c r="H10" s="16"/>
      <c r="I10" s="16"/>
      <c r="J10" s="16"/>
      <c r="K10" s="16"/>
      <c r="L10" s="17">
        <f>SUM(L9:L9)</f>
        <v>1122483.6199999999</v>
      </c>
      <c r="M10" s="18"/>
      <c r="N10" s="4"/>
    </row>
    <row r="11" spans="1:17" s="2" customFormat="1" ht="26.25" customHeight="1" x14ac:dyDescent="0.3">
      <c r="A11" s="23" t="s">
        <v>33</v>
      </c>
      <c r="B11" s="23"/>
      <c r="C11" s="23"/>
      <c r="D11" s="23"/>
      <c r="E11" s="23"/>
      <c r="F11" s="24"/>
      <c r="G11" s="23"/>
      <c r="H11" s="23"/>
      <c r="I11" s="23"/>
      <c r="J11" s="23"/>
      <c r="K11" s="23"/>
      <c r="L11" s="23"/>
      <c r="M11" s="2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5"/>
      <c r="M12" s="12"/>
      <c r="N12" s="10"/>
      <c r="O12" s="8"/>
      <c r="P12" s="8"/>
      <c r="Q12" s="8"/>
    </row>
    <row r="13" spans="1:17" ht="15.6" x14ac:dyDescent="0.3">
      <c r="A13" s="1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29" t="s">
        <v>25</v>
      </c>
      <c r="D15" s="29"/>
      <c r="E15" s="29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29" t="s">
        <v>24</v>
      </c>
      <c r="D16" s="29"/>
      <c r="E16" s="29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29" t="s">
        <v>26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42" t="s">
        <v>23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3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N22" s="4"/>
    </row>
  </sheetData>
  <mergeCells count="20">
    <mergeCell ref="B20:L20"/>
    <mergeCell ref="F7:F8"/>
    <mergeCell ref="D9:E9"/>
    <mergeCell ref="D7:E8"/>
    <mergeCell ref="C7:C8"/>
    <mergeCell ref="H1:L2"/>
    <mergeCell ref="A10:E10"/>
    <mergeCell ref="C16:E16"/>
    <mergeCell ref="C17:E17"/>
    <mergeCell ref="A3:L4"/>
    <mergeCell ref="A5:L5"/>
    <mergeCell ref="A6:M6"/>
    <mergeCell ref="H7:J7"/>
    <mergeCell ref="L7:L8"/>
    <mergeCell ref="G7:G8"/>
    <mergeCell ref="K7:K8"/>
    <mergeCell ref="A7:A8"/>
    <mergeCell ref="B7:B8"/>
    <mergeCell ref="B13:L13"/>
    <mergeCell ref="C15:E15"/>
  </mergeCells>
  <pageMargins left="0.82677165354330717" right="0" top="0.39370078740157483" bottom="0.1968503937007874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"/>
  <sheetViews>
    <sheetView topLeftCell="A4" workbookViewId="0">
      <selection activeCell="N9" sqref="N9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ht="37.799999999999997" customHeight="1" x14ac:dyDescent="0.3">
      <c r="A5" s="50" t="s">
        <v>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2"/>
      <c r="N5" s="4"/>
    </row>
    <row r="6" spans="1:17" ht="17.25" customHeigh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2"/>
      <c r="N6" s="4"/>
    </row>
    <row r="7" spans="1:17" s="2" customFormat="1" ht="15.6" x14ac:dyDescent="0.3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14"/>
      <c r="N7" s="5"/>
    </row>
    <row r="8" spans="1:17" s="2" customFormat="1" ht="13.5" customHeight="1" x14ac:dyDescent="0.3">
      <c r="A8" s="33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</row>
    <row r="9" spans="1:17" ht="33" customHeight="1" x14ac:dyDescent="0.3">
      <c r="A9" s="39" t="s">
        <v>20</v>
      </c>
      <c r="B9" s="36" t="s">
        <v>8</v>
      </c>
      <c r="C9" s="36" t="s">
        <v>16</v>
      </c>
      <c r="D9" s="43" t="s">
        <v>4</v>
      </c>
      <c r="E9" s="44"/>
      <c r="F9" s="36" t="s">
        <v>18</v>
      </c>
      <c r="G9" s="36" t="s">
        <v>5</v>
      </c>
      <c r="H9" s="35" t="s">
        <v>6</v>
      </c>
      <c r="I9" s="35"/>
      <c r="J9" s="35"/>
      <c r="K9" s="35" t="s">
        <v>0</v>
      </c>
      <c r="L9" s="35" t="s">
        <v>7</v>
      </c>
      <c r="M9" s="12"/>
      <c r="N9" s="4"/>
    </row>
    <row r="10" spans="1:17" ht="108.75" customHeight="1" x14ac:dyDescent="0.3">
      <c r="A10" s="40"/>
      <c r="B10" s="37"/>
      <c r="C10" s="47"/>
      <c r="D10" s="45"/>
      <c r="E10" s="46"/>
      <c r="F10" s="37"/>
      <c r="G10" s="37"/>
      <c r="H10" s="20" t="s">
        <v>13</v>
      </c>
      <c r="I10" s="20" t="s">
        <v>12</v>
      </c>
      <c r="J10" s="20" t="s">
        <v>11</v>
      </c>
      <c r="K10" s="38"/>
      <c r="L10" s="35"/>
      <c r="M10" s="12"/>
      <c r="N10" s="4"/>
    </row>
    <row r="11" spans="1:17" ht="55.5" customHeight="1" x14ac:dyDescent="0.3">
      <c r="A11" s="20">
        <v>1</v>
      </c>
      <c r="B11" s="20" t="s">
        <v>1</v>
      </c>
      <c r="C11" s="20" t="s">
        <v>17</v>
      </c>
      <c r="D11" s="35" t="s">
        <v>22</v>
      </c>
      <c r="E11" s="35"/>
      <c r="F11" s="20" t="s">
        <v>15</v>
      </c>
      <c r="G11" s="20">
        <v>300</v>
      </c>
      <c r="H11" s="16">
        <v>339.39</v>
      </c>
      <c r="I11" s="16">
        <v>304</v>
      </c>
      <c r="J11" s="16">
        <v>306</v>
      </c>
      <c r="K11" s="16">
        <f>ROUND((H11+I11+J11)/3,2)</f>
        <v>316.45999999999998</v>
      </c>
      <c r="L11" s="17">
        <f>G11*K11</f>
        <v>94938</v>
      </c>
      <c r="M11" s="12"/>
      <c r="N11" s="4"/>
    </row>
    <row r="12" spans="1:17" ht="15.75" customHeight="1" x14ac:dyDescent="0.3">
      <c r="A12" s="27" t="s">
        <v>14</v>
      </c>
      <c r="B12" s="28"/>
      <c r="C12" s="28"/>
      <c r="D12" s="28"/>
      <c r="E12" s="28"/>
      <c r="F12" s="20" t="s">
        <v>15</v>
      </c>
      <c r="G12" s="20">
        <f>SUM(G11:G11)</f>
        <v>300</v>
      </c>
      <c r="H12" s="16"/>
      <c r="I12" s="16"/>
      <c r="J12" s="16"/>
      <c r="K12" s="16"/>
      <c r="L12" s="17">
        <f>SUM(L11:L11)</f>
        <v>94938</v>
      </c>
      <c r="M12" s="18"/>
      <c r="N12" s="4"/>
    </row>
    <row r="13" spans="1:17" s="2" customFormat="1" ht="26.25" customHeight="1" x14ac:dyDescent="0.3">
      <c r="A13" s="48" t="s">
        <v>28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"/>
      <c r="O13" s="8"/>
      <c r="P13" s="8"/>
      <c r="Q13" s="9"/>
    </row>
    <row r="14" spans="1:17" ht="15.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6" x14ac:dyDescent="0.3">
      <c r="A15" s="1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7"/>
      <c r="O15" s="8"/>
      <c r="P15" s="8"/>
      <c r="Q15" s="8"/>
    </row>
    <row r="16" spans="1:17" ht="15.6" x14ac:dyDescent="0.3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2</v>
      </c>
      <c r="C17" s="29" t="s">
        <v>25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3">
      <c r="A18" s="11"/>
      <c r="B18" s="13" t="s">
        <v>9</v>
      </c>
      <c r="C18" s="29" t="s">
        <v>24</v>
      </c>
      <c r="D18" s="29"/>
      <c r="E18" s="2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3">
      <c r="A19" s="11"/>
      <c r="B19" s="13" t="s">
        <v>3</v>
      </c>
      <c r="C19" s="29" t="s">
        <v>26</v>
      </c>
      <c r="D19" s="29"/>
      <c r="E19" s="2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6" x14ac:dyDescent="0.3">
      <c r="N23" s="4"/>
    </row>
  </sheetData>
  <mergeCells count="21">
    <mergeCell ref="D11:E11"/>
    <mergeCell ref="A12:E12"/>
    <mergeCell ref="A5:L5"/>
    <mergeCell ref="H1:L2"/>
    <mergeCell ref="A3:L4"/>
    <mergeCell ref="A7:L7"/>
    <mergeCell ref="A8:M8"/>
    <mergeCell ref="A9:A10"/>
    <mergeCell ref="B9:B10"/>
    <mergeCell ref="C9:C10"/>
    <mergeCell ref="D9:E10"/>
    <mergeCell ref="F9:F10"/>
    <mergeCell ref="G9:G10"/>
    <mergeCell ref="H9:J9"/>
    <mergeCell ref="K9:K10"/>
    <mergeCell ref="L9:L10"/>
    <mergeCell ref="B15:L15"/>
    <mergeCell ref="C17:E17"/>
    <mergeCell ref="C18:E18"/>
    <mergeCell ref="C19:E19"/>
    <mergeCell ref="A13:M13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"/>
  <sheetViews>
    <sheetView workbookViewId="0">
      <selection activeCell="N9" sqref="N9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ht="22.2" customHeight="1" x14ac:dyDescent="0.3">
      <c r="A5" s="51" t="s">
        <v>35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2"/>
      <c r="N5" s="4"/>
    </row>
    <row r="6" spans="1:17" ht="17.25" customHeight="1" x14ac:dyDescent="0.3">
      <c r="A6" s="5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2"/>
      <c r="N6" s="4"/>
    </row>
    <row r="7" spans="1:17" s="2" customFormat="1" ht="15.6" x14ac:dyDescent="0.3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14"/>
      <c r="N7" s="5"/>
    </row>
    <row r="8" spans="1:17" s="2" customFormat="1" ht="13.5" customHeight="1" x14ac:dyDescent="0.3">
      <c r="A8" s="33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</row>
    <row r="9" spans="1:17" ht="33" customHeight="1" x14ac:dyDescent="0.3">
      <c r="A9" s="39" t="s">
        <v>20</v>
      </c>
      <c r="B9" s="36" t="s">
        <v>8</v>
      </c>
      <c r="C9" s="36" t="s">
        <v>16</v>
      </c>
      <c r="D9" s="43" t="s">
        <v>4</v>
      </c>
      <c r="E9" s="44"/>
      <c r="F9" s="36" t="s">
        <v>18</v>
      </c>
      <c r="G9" s="36" t="s">
        <v>5</v>
      </c>
      <c r="H9" s="35" t="s">
        <v>6</v>
      </c>
      <c r="I9" s="35"/>
      <c r="J9" s="35"/>
      <c r="K9" s="35" t="s">
        <v>0</v>
      </c>
      <c r="L9" s="35" t="s">
        <v>7</v>
      </c>
      <c r="M9" s="12"/>
      <c r="N9" s="4"/>
    </row>
    <row r="10" spans="1:17" ht="108.75" customHeight="1" x14ac:dyDescent="0.3">
      <c r="A10" s="40"/>
      <c r="B10" s="37"/>
      <c r="C10" s="47"/>
      <c r="D10" s="45"/>
      <c r="E10" s="46"/>
      <c r="F10" s="37"/>
      <c r="G10" s="37"/>
      <c r="H10" s="20" t="s">
        <v>13</v>
      </c>
      <c r="I10" s="20" t="s">
        <v>12</v>
      </c>
      <c r="J10" s="20" t="s">
        <v>11</v>
      </c>
      <c r="K10" s="38"/>
      <c r="L10" s="35"/>
      <c r="M10" s="12"/>
      <c r="N10" s="4"/>
    </row>
    <row r="11" spans="1:17" ht="55.5" customHeight="1" x14ac:dyDescent="0.3">
      <c r="A11" s="20">
        <v>1</v>
      </c>
      <c r="B11" s="20" t="s">
        <v>1</v>
      </c>
      <c r="C11" s="20" t="s">
        <v>17</v>
      </c>
      <c r="D11" s="35" t="s">
        <v>22</v>
      </c>
      <c r="E11" s="35"/>
      <c r="F11" s="20" t="s">
        <v>15</v>
      </c>
      <c r="G11" s="20">
        <v>800</v>
      </c>
      <c r="H11" s="16">
        <v>339.39</v>
      </c>
      <c r="I11" s="16">
        <v>304</v>
      </c>
      <c r="J11" s="16">
        <v>306</v>
      </c>
      <c r="K11" s="16">
        <f>ROUND((H11+I11+J11)/3,2)</f>
        <v>316.45999999999998</v>
      </c>
      <c r="L11" s="17">
        <f>G11*K11</f>
        <v>253167.99999999997</v>
      </c>
      <c r="M11" s="12"/>
      <c r="N11" s="4"/>
    </row>
    <row r="12" spans="1:17" ht="15.75" customHeight="1" x14ac:dyDescent="0.3">
      <c r="A12" s="27" t="s">
        <v>14</v>
      </c>
      <c r="B12" s="28"/>
      <c r="C12" s="28"/>
      <c r="D12" s="28"/>
      <c r="E12" s="28"/>
      <c r="F12" s="20" t="s">
        <v>15</v>
      </c>
      <c r="G12" s="20">
        <f>SUM(G11:G11)</f>
        <v>800</v>
      </c>
      <c r="H12" s="16"/>
      <c r="I12" s="16"/>
      <c r="J12" s="16"/>
      <c r="K12" s="16"/>
      <c r="L12" s="17">
        <f>SUM(L11:L11)</f>
        <v>253167.99999999997</v>
      </c>
      <c r="M12" s="18"/>
      <c r="N12" s="4"/>
    </row>
    <row r="13" spans="1:17" s="2" customFormat="1" ht="26.25" customHeight="1" x14ac:dyDescent="0.3">
      <c r="A13" s="48" t="s">
        <v>29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"/>
      <c r="O13" s="8"/>
      <c r="P13" s="8"/>
      <c r="Q13" s="9"/>
    </row>
    <row r="14" spans="1:17" ht="15.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6" x14ac:dyDescent="0.3">
      <c r="A15" s="1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7"/>
      <c r="O15" s="8"/>
      <c r="P15" s="8"/>
      <c r="Q15" s="8"/>
    </row>
    <row r="16" spans="1:17" ht="15.6" x14ac:dyDescent="0.3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2</v>
      </c>
      <c r="C17" s="29" t="s">
        <v>25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3">
      <c r="A18" s="11"/>
      <c r="B18" s="13" t="s">
        <v>9</v>
      </c>
      <c r="C18" s="29" t="s">
        <v>24</v>
      </c>
      <c r="D18" s="29"/>
      <c r="E18" s="2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3">
      <c r="A19" s="11"/>
      <c r="B19" s="13" t="s">
        <v>3</v>
      </c>
      <c r="C19" s="29" t="s">
        <v>26</v>
      </c>
      <c r="D19" s="29"/>
      <c r="E19" s="2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6" x14ac:dyDescent="0.3">
      <c r="N23" s="4"/>
    </row>
  </sheetData>
  <mergeCells count="21">
    <mergeCell ref="D11:E11"/>
    <mergeCell ref="A12:E12"/>
    <mergeCell ref="H1:L2"/>
    <mergeCell ref="A3:L4"/>
    <mergeCell ref="A7:L7"/>
    <mergeCell ref="A8:M8"/>
    <mergeCell ref="A9:A10"/>
    <mergeCell ref="B9:B10"/>
    <mergeCell ref="C9:C10"/>
    <mergeCell ref="D9:E10"/>
    <mergeCell ref="F9:F10"/>
    <mergeCell ref="G9:G10"/>
    <mergeCell ref="H9:J9"/>
    <mergeCell ref="K9:K10"/>
    <mergeCell ref="L9:L10"/>
    <mergeCell ref="A5:L5"/>
    <mergeCell ref="B15:L15"/>
    <mergeCell ref="C17:E17"/>
    <mergeCell ref="C18:E18"/>
    <mergeCell ref="C19:E19"/>
    <mergeCell ref="A13:M13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3"/>
  <sheetViews>
    <sheetView workbookViewId="0">
      <selection activeCell="D9" sqref="D9:E10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ht="22.8" customHeight="1" x14ac:dyDescent="0.3">
      <c r="A5" s="5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2"/>
      <c r="N5" s="4"/>
    </row>
    <row r="6" spans="1:17" ht="17.2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2"/>
      <c r="N6" s="4"/>
    </row>
    <row r="7" spans="1:17" s="2" customFormat="1" ht="15.6" x14ac:dyDescent="0.3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14"/>
      <c r="N7" s="5"/>
    </row>
    <row r="8" spans="1:17" s="2" customFormat="1" ht="13.5" customHeight="1" x14ac:dyDescent="0.3">
      <c r="A8" s="33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</row>
    <row r="9" spans="1:17" ht="33" customHeight="1" x14ac:dyDescent="0.3">
      <c r="A9" s="39" t="s">
        <v>20</v>
      </c>
      <c r="B9" s="36" t="s">
        <v>8</v>
      </c>
      <c r="C9" s="36" t="s">
        <v>16</v>
      </c>
      <c r="D9" s="43" t="s">
        <v>4</v>
      </c>
      <c r="E9" s="44"/>
      <c r="F9" s="36" t="s">
        <v>18</v>
      </c>
      <c r="G9" s="36" t="s">
        <v>5</v>
      </c>
      <c r="H9" s="35" t="s">
        <v>6</v>
      </c>
      <c r="I9" s="35"/>
      <c r="J9" s="35"/>
      <c r="K9" s="35" t="s">
        <v>0</v>
      </c>
      <c r="L9" s="35" t="s">
        <v>7</v>
      </c>
      <c r="M9" s="12"/>
      <c r="N9" s="4"/>
    </row>
    <row r="10" spans="1:17" ht="108.75" customHeight="1" x14ac:dyDescent="0.3">
      <c r="A10" s="40"/>
      <c r="B10" s="37"/>
      <c r="C10" s="47"/>
      <c r="D10" s="45"/>
      <c r="E10" s="46"/>
      <c r="F10" s="37"/>
      <c r="G10" s="37"/>
      <c r="H10" s="20" t="s">
        <v>13</v>
      </c>
      <c r="I10" s="20" t="s">
        <v>12</v>
      </c>
      <c r="J10" s="20" t="s">
        <v>11</v>
      </c>
      <c r="K10" s="38"/>
      <c r="L10" s="35"/>
      <c r="M10" s="12"/>
      <c r="N10" s="4"/>
    </row>
    <row r="11" spans="1:17" ht="55.5" customHeight="1" x14ac:dyDescent="0.3">
      <c r="A11" s="20">
        <v>1</v>
      </c>
      <c r="B11" s="20" t="s">
        <v>1</v>
      </c>
      <c r="C11" s="20" t="s">
        <v>17</v>
      </c>
      <c r="D11" s="35" t="s">
        <v>22</v>
      </c>
      <c r="E11" s="35"/>
      <c r="F11" s="20" t="s">
        <v>15</v>
      </c>
      <c r="G11" s="20">
        <v>500</v>
      </c>
      <c r="H11" s="16">
        <v>339.39</v>
      </c>
      <c r="I11" s="16">
        <v>304</v>
      </c>
      <c r="J11" s="16">
        <v>306</v>
      </c>
      <c r="K11" s="16">
        <f>ROUND((H11+I11+J11)/3,2)</f>
        <v>316.45999999999998</v>
      </c>
      <c r="L11" s="17">
        <f>G11*K11</f>
        <v>158230</v>
      </c>
      <c r="M11" s="12"/>
      <c r="N11" s="4"/>
    </row>
    <row r="12" spans="1:17" ht="15.75" customHeight="1" x14ac:dyDescent="0.3">
      <c r="A12" s="27" t="s">
        <v>14</v>
      </c>
      <c r="B12" s="28"/>
      <c r="C12" s="28"/>
      <c r="D12" s="28"/>
      <c r="E12" s="28"/>
      <c r="F12" s="20" t="s">
        <v>15</v>
      </c>
      <c r="G12" s="20">
        <f>SUM(G11:G11)</f>
        <v>500</v>
      </c>
      <c r="H12" s="16"/>
      <c r="I12" s="16"/>
      <c r="J12" s="16"/>
      <c r="K12" s="16"/>
      <c r="L12" s="17">
        <f>SUM(L11:L11)</f>
        <v>158230</v>
      </c>
      <c r="M12" s="18"/>
      <c r="N12" s="4"/>
    </row>
    <row r="13" spans="1:17" s="2" customFormat="1" ht="26.25" customHeight="1" x14ac:dyDescent="0.3">
      <c r="A13" s="48" t="s">
        <v>30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"/>
      <c r="O13" s="8"/>
      <c r="P13" s="8"/>
      <c r="Q13" s="9"/>
    </row>
    <row r="14" spans="1:17" ht="15.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6" x14ac:dyDescent="0.3">
      <c r="A15" s="1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7"/>
      <c r="O15" s="8"/>
      <c r="P15" s="8"/>
      <c r="Q15" s="8"/>
    </row>
    <row r="16" spans="1:17" ht="15.6" x14ac:dyDescent="0.3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2</v>
      </c>
      <c r="C17" s="29" t="s">
        <v>25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3">
      <c r="A18" s="11"/>
      <c r="B18" s="13" t="s">
        <v>9</v>
      </c>
      <c r="C18" s="29" t="s">
        <v>24</v>
      </c>
      <c r="D18" s="29"/>
      <c r="E18" s="2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3">
      <c r="A19" s="11"/>
      <c r="B19" s="13" t="s">
        <v>3</v>
      </c>
      <c r="C19" s="29" t="s">
        <v>26</v>
      </c>
      <c r="D19" s="29"/>
      <c r="E19" s="2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6" x14ac:dyDescent="0.3">
      <c r="N23" s="4"/>
    </row>
  </sheetData>
  <mergeCells count="21">
    <mergeCell ref="D11:E11"/>
    <mergeCell ref="A12:E12"/>
    <mergeCell ref="H1:L2"/>
    <mergeCell ref="A3:L4"/>
    <mergeCell ref="A7:L7"/>
    <mergeCell ref="A8:M8"/>
    <mergeCell ref="A9:A10"/>
    <mergeCell ref="B9:B10"/>
    <mergeCell ref="C9:C10"/>
    <mergeCell ref="D9:E10"/>
    <mergeCell ref="F9:F10"/>
    <mergeCell ref="G9:G10"/>
    <mergeCell ref="H9:J9"/>
    <mergeCell ref="K9:K10"/>
    <mergeCell ref="L9:L10"/>
    <mergeCell ref="A5:L5"/>
    <mergeCell ref="B15:L15"/>
    <mergeCell ref="C17:E17"/>
    <mergeCell ref="C18:E18"/>
    <mergeCell ref="C19:E19"/>
    <mergeCell ref="A13:M13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3"/>
  <sheetViews>
    <sheetView workbookViewId="0">
      <selection activeCell="N9" sqref="N9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ht="23.4" customHeight="1" x14ac:dyDescent="0.3">
      <c r="A5" s="51" t="s">
        <v>37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2"/>
      <c r="N5" s="4"/>
    </row>
    <row r="6" spans="1:17" ht="17.2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2"/>
      <c r="N6" s="4"/>
    </row>
    <row r="7" spans="1:17" s="2" customFormat="1" ht="15.6" x14ac:dyDescent="0.3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14"/>
      <c r="N7" s="5"/>
    </row>
    <row r="8" spans="1:17" s="2" customFormat="1" ht="13.5" customHeight="1" x14ac:dyDescent="0.3">
      <c r="A8" s="33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</row>
    <row r="9" spans="1:17" ht="33" customHeight="1" x14ac:dyDescent="0.3">
      <c r="A9" s="39" t="s">
        <v>20</v>
      </c>
      <c r="B9" s="36" t="s">
        <v>8</v>
      </c>
      <c r="C9" s="36" t="s">
        <v>16</v>
      </c>
      <c r="D9" s="43" t="s">
        <v>4</v>
      </c>
      <c r="E9" s="44"/>
      <c r="F9" s="36" t="s">
        <v>18</v>
      </c>
      <c r="G9" s="36" t="s">
        <v>5</v>
      </c>
      <c r="H9" s="35" t="s">
        <v>6</v>
      </c>
      <c r="I9" s="35"/>
      <c r="J9" s="35"/>
      <c r="K9" s="35" t="s">
        <v>0</v>
      </c>
      <c r="L9" s="35" t="s">
        <v>7</v>
      </c>
      <c r="M9" s="12"/>
      <c r="N9" s="4"/>
    </row>
    <row r="10" spans="1:17" ht="108.75" customHeight="1" x14ac:dyDescent="0.3">
      <c r="A10" s="40"/>
      <c r="B10" s="37"/>
      <c r="C10" s="47"/>
      <c r="D10" s="45"/>
      <c r="E10" s="46"/>
      <c r="F10" s="37"/>
      <c r="G10" s="37"/>
      <c r="H10" s="20" t="s">
        <v>13</v>
      </c>
      <c r="I10" s="20" t="s">
        <v>12</v>
      </c>
      <c r="J10" s="20" t="s">
        <v>11</v>
      </c>
      <c r="K10" s="38"/>
      <c r="L10" s="35"/>
      <c r="M10" s="12"/>
      <c r="N10" s="4"/>
    </row>
    <row r="11" spans="1:17" ht="55.5" customHeight="1" x14ac:dyDescent="0.3">
      <c r="A11" s="20">
        <v>1</v>
      </c>
      <c r="B11" s="20" t="s">
        <v>1</v>
      </c>
      <c r="C11" s="20" t="s">
        <v>17</v>
      </c>
      <c r="D11" s="35" t="s">
        <v>22</v>
      </c>
      <c r="E11" s="35"/>
      <c r="F11" s="20" t="s">
        <v>15</v>
      </c>
      <c r="G11" s="20">
        <v>1000</v>
      </c>
      <c r="H11" s="16">
        <v>339.39</v>
      </c>
      <c r="I11" s="16">
        <v>304</v>
      </c>
      <c r="J11" s="16">
        <v>306</v>
      </c>
      <c r="K11" s="16">
        <f>ROUND((H11+I11+J11)/3,2)</f>
        <v>316.45999999999998</v>
      </c>
      <c r="L11" s="17">
        <f>G11*K11</f>
        <v>316460</v>
      </c>
      <c r="M11" s="12"/>
      <c r="N11" s="4"/>
    </row>
    <row r="12" spans="1:17" ht="15.75" customHeight="1" x14ac:dyDescent="0.3">
      <c r="A12" s="27" t="s">
        <v>14</v>
      </c>
      <c r="B12" s="28"/>
      <c r="C12" s="28"/>
      <c r="D12" s="28"/>
      <c r="E12" s="28"/>
      <c r="F12" s="20" t="s">
        <v>15</v>
      </c>
      <c r="G12" s="20">
        <f>SUM(G11:G11)</f>
        <v>1000</v>
      </c>
      <c r="H12" s="16"/>
      <c r="I12" s="16"/>
      <c r="J12" s="16"/>
      <c r="K12" s="16"/>
      <c r="L12" s="17">
        <f>SUM(L11:L11)</f>
        <v>316460</v>
      </c>
      <c r="M12" s="18"/>
      <c r="N12" s="4"/>
    </row>
    <row r="13" spans="1:17" s="2" customFormat="1" ht="26.25" customHeight="1" x14ac:dyDescent="0.3">
      <c r="A13" s="48" t="s">
        <v>31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"/>
      <c r="O13" s="8"/>
      <c r="P13" s="8"/>
      <c r="Q13" s="9"/>
    </row>
    <row r="14" spans="1:17" ht="15.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6" x14ac:dyDescent="0.3">
      <c r="A15" s="1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7"/>
      <c r="O15" s="8"/>
      <c r="P15" s="8"/>
      <c r="Q15" s="8"/>
    </row>
    <row r="16" spans="1:17" ht="15.6" x14ac:dyDescent="0.3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2</v>
      </c>
      <c r="C17" s="29" t="s">
        <v>25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3">
      <c r="A18" s="11"/>
      <c r="B18" s="13" t="s">
        <v>9</v>
      </c>
      <c r="C18" s="29" t="s">
        <v>24</v>
      </c>
      <c r="D18" s="29"/>
      <c r="E18" s="2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3">
      <c r="A19" s="11"/>
      <c r="B19" s="13" t="s">
        <v>3</v>
      </c>
      <c r="C19" s="29" t="s">
        <v>26</v>
      </c>
      <c r="D19" s="29"/>
      <c r="E19" s="2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6" x14ac:dyDescent="0.3">
      <c r="N23" s="4"/>
    </row>
  </sheetData>
  <mergeCells count="21">
    <mergeCell ref="D11:E11"/>
    <mergeCell ref="A12:E12"/>
    <mergeCell ref="H1:L2"/>
    <mergeCell ref="A3:L4"/>
    <mergeCell ref="A7:L7"/>
    <mergeCell ref="A8:M8"/>
    <mergeCell ref="A9:A10"/>
    <mergeCell ref="B9:B10"/>
    <mergeCell ref="C9:C10"/>
    <mergeCell ref="D9:E10"/>
    <mergeCell ref="F9:F10"/>
    <mergeCell ref="G9:G10"/>
    <mergeCell ref="H9:J9"/>
    <mergeCell ref="K9:K10"/>
    <mergeCell ref="L9:L10"/>
    <mergeCell ref="A5:L5"/>
    <mergeCell ref="B15:L15"/>
    <mergeCell ref="C17:E17"/>
    <mergeCell ref="C18:E18"/>
    <mergeCell ref="C19:E19"/>
    <mergeCell ref="A13:M13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3"/>
  <sheetViews>
    <sheetView tabSelected="1" workbookViewId="0">
      <selection activeCell="N8" sqref="N8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26" t="s">
        <v>21</v>
      </c>
      <c r="I1" s="26"/>
      <c r="J1" s="26"/>
      <c r="K1" s="26"/>
      <c r="L1" s="26"/>
    </row>
    <row r="2" spans="1:17" x14ac:dyDescent="0.3">
      <c r="H2" s="26"/>
      <c r="I2" s="26"/>
      <c r="J2" s="26"/>
      <c r="K2" s="26"/>
      <c r="L2" s="26"/>
    </row>
    <row r="3" spans="1:17" ht="15.6" x14ac:dyDescent="0.3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2"/>
      <c r="N3" s="4"/>
    </row>
    <row r="4" spans="1:17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2"/>
      <c r="N4" s="4"/>
    </row>
    <row r="5" spans="1:17" ht="23.4" customHeight="1" x14ac:dyDescent="0.3">
      <c r="A5" s="51" t="s">
        <v>38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2"/>
      <c r="N5" s="4"/>
    </row>
    <row r="6" spans="1:17" ht="17.2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2"/>
      <c r="N6" s="4"/>
    </row>
    <row r="7" spans="1:17" s="2" customFormat="1" ht="15.6" x14ac:dyDescent="0.3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14"/>
      <c r="N7" s="5"/>
    </row>
    <row r="8" spans="1:17" s="2" customFormat="1" ht="13.5" customHeight="1" x14ac:dyDescent="0.3">
      <c r="A8" s="33" t="s">
        <v>19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/>
    </row>
    <row r="9" spans="1:17" ht="33" customHeight="1" x14ac:dyDescent="0.3">
      <c r="A9" s="39" t="s">
        <v>20</v>
      </c>
      <c r="B9" s="36" t="s">
        <v>8</v>
      </c>
      <c r="C9" s="36" t="s">
        <v>16</v>
      </c>
      <c r="D9" s="43" t="s">
        <v>4</v>
      </c>
      <c r="E9" s="44"/>
      <c r="F9" s="36" t="s">
        <v>18</v>
      </c>
      <c r="G9" s="36" t="s">
        <v>5</v>
      </c>
      <c r="H9" s="35" t="s">
        <v>6</v>
      </c>
      <c r="I9" s="35"/>
      <c r="J9" s="35"/>
      <c r="K9" s="35" t="s">
        <v>0</v>
      </c>
      <c r="L9" s="35" t="s">
        <v>7</v>
      </c>
      <c r="M9" s="12"/>
      <c r="N9" s="4"/>
    </row>
    <row r="10" spans="1:17" ht="108.75" customHeight="1" x14ac:dyDescent="0.3">
      <c r="A10" s="40"/>
      <c r="B10" s="37"/>
      <c r="C10" s="47"/>
      <c r="D10" s="45"/>
      <c r="E10" s="46"/>
      <c r="F10" s="37"/>
      <c r="G10" s="37"/>
      <c r="H10" s="20" t="s">
        <v>13</v>
      </c>
      <c r="I10" s="20" t="s">
        <v>12</v>
      </c>
      <c r="J10" s="20" t="s">
        <v>11</v>
      </c>
      <c r="K10" s="38"/>
      <c r="L10" s="35"/>
      <c r="M10" s="12"/>
      <c r="N10" s="4"/>
    </row>
    <row r="11" spans="1:17" ht="55.5" customHeight="1" x14ac:dyDescent="0.3">
      <c r="A11" s="20">
        <v>1</v>
      </c>
      <c r="B11" s="20" t="s">
        <v>1</v>
      </c>
      <c r="C11" s="20" t="s">
        <v>17</v>
      </c>
      <c r="D11" s="35" t="s">
        <v>22</v>
      </c>
      <c r="E11" s="35"/>
      <c r="F11" s="20" t="s">
        <v>15</v>
      </c>
      <c r="G11" s="20">
        <v>947</v>
      </c>
      <c r="H11" s="16">
        <v>339.39</v>
      </c>
      <c r="I11" s="16">
        <v>304</v>
      </c>
      <c r="J11" s="16">
        <v>306</v>
      </c>
      <c r="K11" s="16">
        <f>ROUND((H11+I11+J11)/3,2)</f>
        <v>316.45999999999998</v>
      </c>
      <c r="L11" s="17">
        <f>G11*K11</f>
        <v>299687.62</v>
      </c>
      <c r="M11" s="12"/>
      <c r="N11" s="4"/>
    </row>
    <row r="12" spans="1:17" ht="15.75" customHeight="1" x14ac:dyDescent="0.3">
      <c r="A12" s="27" t="s">
        <v>14</v>
      </c>
      <c r="B12" s="28"/>
      <c r="C12" s="28"/>
      <c r="D12" s="28"/>
      <c r="E12" s="28"/>
      <c r="F12" s="20" t="s">
        <v>15</v>
      </c>
      <c r="G12" s="20">
        <f>SUM(G11:G11)</f>
        <v>947</v>
      </c>
      <c r="H12" s="16"/>
      <c r="I12" s="16"/>
      <c r="J12" s="16"/>
      <c r="K12" s="16"/>
      <c r="L12" s="17">
        <f>SUM(L11:L11)</f>
        <v>299687.62</v>
      </c>
      <c r="M12" s="18"/>
      <c r="N12" s="4"/>
    </row>
    <row r="13" spans="1:17" s="2" customFormat="1" ht="26.25" customHeight="1" x14ac:dyDescent="0.3">
      <c r="A13" s="48" t="s">
        <v>32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"/>
      <c r="O13" s="8"/>
      <c r="P13" s="8"/>
      <c r="Q13" s="9"/>
    </row>
    <row r="14" spans="1:17" ht="15.6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"/>
      <c r="O14" s="8"/>
      <c r="P14" s="8"/>
      <c r="Q14" s="8"/>
    </row>
    <row r="15" spans="1:17" ht="15.6" x14ac:dyDescent="0.3">
      <c r="A15" s="1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7"/>
      <c r="O15" s="8"/>
      <c r="P15" s="8"/>
      <c r="Q15" s="8"/>
    </row>
    <row r="16" spans="1:17" ht="15.6" x14ac:dyDescent="0.3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2</v>
      </c>
      <c r="C17" s="29" t="s">
        <v>25</v>
      </c>
      <c r="D17" s="29"/>
      <c r="E17" s="29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" customHeight="1" x14ac:dyDescent="0.3">
      <c r="A18" s="11"/>
      <c r="B18" s="13" t="s">
        <v>9</v>
      </c>
      <c r="C18" s="29" t="s">
        <v>24</v>
      </c>
      <c r="D18" s="29"/>
      <c r="E18" s="29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" customHeight="1" x14ac:dyDescent="0.3">
      <c r="A19" s="11"/>
      <c r="B19" s="13" t="s">
        <v>3</v>
      </c>
      <c r="C19" s="29" t="s">
        <v>26</v>
      </c>
      <c r="D19" s="29"/>
      <c r="E19" s="29"/>
      <c r="F19" s="11"/>
      <c r="G19" s="11"/>
      <c r="H19" s="11"/>
      <c r="I19" s="11"/>
      <c r="J19" s="11"/>
      <c r="K19" s="11"/>
      <c r="L19" s="11"/>
      <c r="M19" s="12"/>
      <c r="N19" s="4"/>
    </row>
    <row r="20" spans="1:14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  <c r="N22" s="4"/>
    </row>
    <row r="23" spans="1:14" ht="15.6" x14ac:dyDescent="0.3">
      <c r="N23" s="4"/>
    </row>
  </sheetData>
  <mergeCells count="21">
    <mergeCell ref="D11:E11"/>
    <mergeCell ref="A12:E12"/>
    <mergeCell ref="H1:L2"/>
    <mergeCell ref="A3:L4"/>
    <mergeCell ref="A7:L7"/>
    <mergeCell ref="A8:M8"/>
    <mergeCell ref="A9:A10"/>
    <mergeCell ref="B9:B10"/>
    <mergeCell ref="C9:C10"/>
    <mergeCell ref="D9:E10"/>
    <mergeCell ref="F9:F10"/>
    <mergeCell ref="G9:G10"/>
    <mergeCell ref="H9:J9"/>
    <mergeCell ref="K9:K10"/>
    <mergeCell ref="L9:L10"/>
    <mergeCell ref="A5:L5"/>
    <mergeCell ref="B15:L15"/>
    <mergeCell ref="C17:E17"/>
    <mergeCell ref="C18:E18"/>
    <mergeCell ref="C19:E19"/>
    <mergeCell ref="A13:M13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СВОДНАЯ</vt:lpstr>
      <vt:lpstr>МКУ "ЦМТиИМО"</vt:lpstr>
      <vt:lpstr>СОШ2</vt:lpstr>
      <vt:lpstr>Гимназия</vt:lpstr>
      <vt:lpstr>СОШ5</vt:lpstr>
      <vt:lpstr>СОШ6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2025-11-13T05:14:55Z</dcterms:modified>
</cp:coreProperties>
</file>